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  <sheet name="2" sheetId="3" r:id="rId2"/>
    <sheet name="3" sheetId="2" r:id="rId3"/>
  </sheets>
  <definedNames>
    <definedName name="地区名称">#REF!</definedName>
    <definedName name="地区名称" localSheetId="1">#REF!</definedName>
  </definedNames>
  <calcPr calcId="144525"/>
</workbook>
</file>

<file path=xl/sharedStrings.xml><?xml version="1.0" encoding="utf-8"?>
<sst xmlns="http://schemas.openxmlformats.org/spreadsheetml/2006/main" count="137" uniqueCount="115">
  <si>
    <t xml:space="preserve">   2021年上半年郊区一般公共预算收支情况表</t>
  </si>
  <si>
    <t>表一</t>
  </si>
  <si>
    <t>单位：万元</t>
  </si>
  <si>
    <t xml:space="preserve">     项         目</t>
  </si>
  <si>
    <t>年初预算</t>
  </si>
  <si>
    <t>本期完成</t>
  </si>
  <si>
    <t>同期+、-%</t>
  </si>
  <si>
    <t>为预算%</t>
  </si>
  <si>
    <t>公共财政预算收入合计</t>
  </si>
  <si>
    <t>公共财政预算支出合计</t>
  </si>
  <si>
    <t>（一）税收收入</t>
  </si>
  <si>
    <t>一、一般公共服务</t>
  </si>
  <si>
    <t xml:space="preserve">     国内增值税</t>
  </si>
  <si>
    <t>二、外交</t>
  </si>
  <si>
    <t xml:space="preserve">     企业所得税</t>
  </si>
  <si>
    <t>三、国防</t>
  </si>
  <si>
    <t xml:space="preserve">     企业所得税退税</t>
  </si>
  <si>
    <t>四、公共安全</t>
  </si>
  <si>
    <t xml:space="preserve">     个人所得税</t>
  </si>
  <si>
    <t>五、教育</t>
  </si>
  <si>
    <t xml:space="preserve">     资源税</t>
  </si>
  <si>
    <t>六、科学技术</t>
  </si>
  <si>
    <t xml:space="preserve">     固定资产投资方向调节税</t>
  </si>
  <si>
    <t>七、文化旅游体育与传媒</t>
  </si>
  <si>
    <t xml:space="preserve">     城市维护建设税</t>
  </si>
  <si>
    <t>八、社会保障和就业</t>
  </si>
  <si>
    <t xml:space="preserve">     房产税            </t>
  </si>
  <si>
    <t>九、卫生健康</t>
  </si>
  <si>
    <t xml:space="preserve">     印花税</t>
  </si>
  <si>
    <t>十、节能环保</t>
  </si>
  <si>
    <t xml:space="preserve">     城镇土地使用税        </t>
  </si>
  <si>
    <t>十一、城乡社区事务</t>
  </si>
  <si>
    <t xml:space="preserve">     土地增值税</t>
  </si>
  <si>
    <t>十二、农林水事务</t>
  </si>
  <si>
    <t xml:space="preserve">     车船使用和牌照税</t>
  </si>
  <si>
    <t>十三、交通运输</t>
  </si>
  <si>
    <t xml:space="preserve">     烟叶税</t>
  </si>
  <si>
    <t>十四、资源勘探电力信息等事务</t>
  </si>
  <si>
    <t xml:space="preserve">     耕地占用税</t>
  </si>
  <si>
    <t>十五、商业服务业等事务</t>
  </si>
  <si>
    <t xml:space="preserve">     契税</t>
  </si>
  <si>
    <t>十六、金融支出</t>
  </si>
  <si>
    <t xml:space="preserve">     环境保护税</t>
  </si>
  <si>
    <t>十七、援助其他地区支出</t>
  </si>
  <si>
    <t xml:space="preserve">     其他收入</t>
  </si>
  <si>
    <t>十八、自然资源海洋气象等支出</t>
  </si>
  <si>
    <t>（二）非税收入</t>
  </si>
  <si>
    <t>十九、住房保障支出</t>
  </si>
  <si>
    <t xml:space="preserve">   专项收入</t>
  </si>
  <si>
    <t>二十、粮油物资管理事务</t>
  </si>
  <si>
    <t xml:space="preserve">   行政性收费收入</t>
  </si>
  <si>
    <t>二十一、灾害防治及应急管理</t>
  </si>
  <si>
    <t xml:space="preserve">   罚没收入</t>
  </si>
  <si>
    <t>二十二、预备费</t>
  </si>
  <si>
    <t xml:space="preserve">   国有资本经营收入</t>
  </si>
  <si>
    <t>二十三、债务付息支出</t>
  </si>
  <si>
    <t xml:space="preserve">   国有资源有偿使用收入</t>
  </si>
  <si>
    <t>二十四、债务发行费用支出</t>
  </si>
  <si>
    <t xml:space="preserve">   其他收入</t>
  </si>
  <si>
    <t>二十五、其他支出</t>
  </si>
  <si>
    <t>2021年上半年郊区政府性基金收支预算情况表</t>
  </si>
  <si>
    <t>表二</t>
  </si>
  <si>
    <t>收入</t>
  </si>
  <si>
    <t>支出</t>
  </si>
  <si>
    <t>项目</t>
  </si>
  <si>
    <t>完成预算%</t>
  </si>
  <si>
    <t>增长%</t>
  </si>
  <si>
    <t>一、农网还贷资金收入</t>
  </si>
  <si>
    <t>一、文化旅游体育与传媒支出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</si>
  <si>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</si>
  <si>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</si>
  <si>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</si>
  <si>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</si>
  <si>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四、国家电影事业发展专项资金收入</t>
  </si>
  <si>
    <t>四、城乡社区支出</t>
  </si>
  <si>
    <t>五、国有土地收益基金收入</t>
  </si>
  <si>
    <t>五、农林水支出</t>
  </si>
  <si>
    <t>六、农业土地开发资金收入</t>
  </si>
  <si>
    <t>六、交通运输支出</t>
  </si>
  <si>
    <t>七、国有土地使用权出让收入</t>
  </si>
  <si>
    <t>七、资源勘探信息等支出</t>
  </si>
  <si>
    <t>八、大中型水库库区基金收入</t>
  </si>
  <si>
    <t>八、其他支出</t>
  </si>
  <si>
    <t>九、彩票公益金收入</t>
  </si>
  <si>
    <t>九、债务付息支出</t>
  </si>
  <si>
    <t>十、城市基础设施配套费收入</t>
  </si>
  <si>
    <t>十、债务发行费用支出</t>
  </si>
  <si>
    <t>十一、小型水库移民扶助基金收入</t>
  </si>
  <si>
    <t>十一、抗疫特别国债安排的支出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</si>
  <si>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</si>
  <si>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</si>
  <si>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</si>
  <si>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</si>
  <si>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</si>
  <si>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</si>
  <si>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本年收入合计</t>
  </si>
  <si>
    <t>本年支出合计</t>
  </si>
  <si>
    <t>政府性基金转移收入</t>
  </si>
  <si>
    <t>调出资金</t>
  </si>
  <si>
    <t>上年结余收入</t>
  </si>
  <si>
    <t>收入总计</t>
  </si>
  <si>
    <t>支出总计</t>
  </si>
  <si>
    <t>2021年上半年郊区社会保险基金预算收支情况表</t>
  </si>
  <si>
    <t>表三</t>
  </si>
  <si>
    <t>项         目</t>
  </si>
  <si>
    <t>本年预算</t>
  </si>
  <si>
    <t>累计完成</t>
  </si>
  <si>
    <t>合         计</t>
  </si>
  <si>
    <t>1、失业保险基金</t>
  </si>
  <si>
    <t>2、职工基本医疗保险基金</t>
  </si>
  <si>
    <t>3、工伤保险基金</t>
  </si>
  <si>
    <t>4、生育保险基金</t>
  </si>
  <si>
    <t>5、城乡居民医疗保险基金</t>
  </si>
  <si>
    <t>6、城乡居民基本养老保险基金</t>
  </si>
  <si>
    <t>7、机关事业单位基本养老保险基金</t>
  </si>
</sst>
</file>

<file path=xl/styles.xml><?xml version="1.0" encoding="utf-8"?>
<styleSheet xmlns="http://schemas.openxmlformats.org/spreadsheetml/2006/main">
  <numFmts count="11">
    <numFmt numFmtId="176" formatCode="_ * #,##0_ ;_ * \-#,##0_ ;_ * &quot;-&quot;??_ ;_ @_ "/>
    <numFmt numFmtId="44" formatCode="_ &quot;￥&quot;* #,##0.00_ ;_ &quot;￥&quot;* \-#,##0.00_ ;_ &quot;￥&quot;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_ * #,##0.0_ ;_ * \-#,##0.0_ ;_ * &quot;-&quot;??_ ;_ @_ "/>
    <numFmt numFmtId="179" formatCode="_ * #,##0.00_ ;_ * \-#,##0.00_ ;_ * &quot;-&quot;??.00_ ;_ @_ "/>
    <numFmt numFmtId="180" formatCode="0.0%"/>
    <numFmt numFmtId="181" formatCode="0.00_ "/>
    <numFmt numFmtId="182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3" fillId="20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1" fillId="0" borderId="0" xfId="14" applyFont="1" applyFill="1" applyAlignment="1">
      <alignment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center" vertical="center"/>
    </xf>
    <xf numFmtId="0" fontId="3" fillId="0" borderId="0" xfId="48" applyFont="1" applyAlignment="1">
      <alignment horizontal="center" vertical="center"/>
    </xf>
    <xf numFmtId="0" fontId="3" fillId="0" borderId="0" xfId="48" applyFont="1">
      <alignment vertical="center"/>
    </xf>
    <xf numFmtId="0" fontId="0" fillId="0" borderId="0" xfId="48">
      <alignment vertical="center"/>
    </xf>
    <xf numFmtId="0" fontId="4" fillId="0" borderId="0" xfId="48" applyFont="1" applyAlignment="1">
      <alignment horizontal="center" vertical="center"/>
    </xf>
    <xf numFmtId="0" fontId="1" fillId="0" borderId="0" xfId="14" applyFont="1" applyFill="1" applyAlignment="1">
      <alignment horizontal="center" vertical="center"/>
    </xf>
    <xf numFmtId="0" fontId="1" fillId="0" borderId="1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" fillId="0" borderId="3" xfId="48" applyFont="1" applyBorder="1" applyAlignment="1">
      <alignment horizontal="center" vertical="center" wrapText="1"/>
    </xf>
    <xf numFmtId="0" fontId="1" fillId="0" borderId="4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/>
    </xf>
    <xf numFmtId="0" fontId="1" fillId="0" borderId="3" xfId="48" applyFont="1" applyBorder="1" applyAlignment="1">
      <alignment horizontal="center" vertical="center"/>
    </xf>
    <xf numFmtId="0" fontId="1" fillId="0" borderId="5" xfId="48" applyFont="1" applyBorder="1" applyAlignment="1">
      <alignment horizontal="center" vertical="center" wrapText="1"/>
    </xf>
    <xf numFmtId="0" fontId="1" fillId="0" borderId="6" xfId="17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 wrapText="1"/>
    </xf>
    <xf numFmtId="176" fontId="5" fillId="0" borderId="6" xfId="38" applyNumberFormat="1" applyFont="1" applyFill="1" applyBorder="1" applyAlignment="1">
      <alignment horizontal="right" vertical="center" wrapText="1"/>
    </xf>
    <xf numFmtId="178" fontId="5" fillId="0" borderId="6" xfId="38" applyNumberFormat="1" applyFont="1" applyFill="1" applyBorder="1" applyAlignment="1">
      <alignment horizontal="right" vertical="center" wrapText="1"/>
    </xf>
    <xf numFmtId="176" fontId="1" fillId="0" borderId="6" xfId="45" applyNumberFormat="1" applyFont="1" applyFill="1" applyBorder="1" applyAlignment="1">
      <alignment horizontal="left" vertical="center" wrapText="1"/>
    </xf>
    <xf numFmtId="176" fontId="0" fillId="0" borderId="6" xfId="45" applyNumberFormat="1" applyFont="1" applyFill="1" applyBorder="1" applyAlignment="1">
      <alignment horizontal="right" vertical="center" wrapText="1"/>
    </xf>
    <xf numFmtId="0" fontId="3" fillId="0" borderId="6" xfId="48" applyFont="1" applyBorder="1" applyAlignment="1">
      <alignment horizontal="center" vertical="center"/>
    </xf>
    <xf numFmtId="179" fontId="0" fillId="0" borderId="6" xfId="45" applyNumberFormat="1" applyFont="1" applyFill="1" applyBorder="1" applyAlignment="1">
      <alignment horizontal="right" vertical="center" wrapText="1"/>
    </xf>
    <xf numFmtId="9" fontId="5" fillId="0" borderId="6" xfId="15" applyNumberFormat="1" applyFont="1" applyFill="1" applyBorder="1" applyAlignment="1">
      <alignment horizontal="right" vertical="center" wrapText="1"/>
    </xf>
    <xf numFmtId="9" fontId="0" fillId="0" borderId="6" xfId="15" applyNumberFormat="1" applyFont="1" applyFill="1" applyBorder="1" applyAlignment="1">
      <alignment horizontal="right" vertical="center" wrapText="1"/>
    </xf>
    <xf numFmtId="179" fontId="0" fillId="0" borderId="6" xfId="48" applyNumberFormat="1" applyFont="1" applyBorder="1" applyAlignment="1">
      <alignment horizontal="center" vertical="center"/>
    </xf>
    <xf numFmtId="0" fontId="1" fillId="0" borderId="4" xfId="48" applyFont="1" applyBorder="1" applyAlignment="1">
      <alignment horizontal="center" vertical="center"/>
    </xf>
    <xf numFmtId="180" fontId="0" fillId="0" borderId="6" xfId="15" applyNumberFormat="1" applyFont="1" applyFill="1" applyBorder="1" applyAlignment="1" applyProtection="1">
      <alignment horizontal="center" vertical="center"/>
    </xf>
    <xf numFmtId="0" fontId="0" fillId="0" borderId="0" xfId="17" applyFont="1" applyFill="1" applyAlignment="1">
      <alignment vertical="center"/>
    </xf>
    <xf numFmtId="0" fontId="1" fillId="0" borderId="0" xfId="17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7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76" fontId="0" fillId="0" borderId="6" xfId="11" applyNumberFormat="1" applyFont="1" applyBorder="1" applyAlignment="1">
      <alignment vertical="center"/>
    </xf>
    <xf numFmtId="178" fontId="0" fillId="0" borderId="6" xfId="11" applyNumberFormat="1" applyFont="1" applyBorder="1" applyAlignment="1">
      <alignment vertical="center"/>
    </xf>
    <xf numFmtId="178" fontId="0" fillId="0" borderId="6" xfId="0" applyNumberFormat="1" applyBorder="1" applyAlignment="1">
      <alignment vertical="center"/>
    </xf>
    <xf numFmtId="0" fontId="1" fillId="0" borderId="6" xfId="0" applyFont="1" applyBorder="1" applyAlignment="1">
      <alignment vertical="center"/>
    </xf>
    <xf numFmtId="176" fontId="1" fillId="0" borderId="6" xfId="11" applyNumberFormat="1" applyFont="1" applyBorder="1" applyAlignment="1">
      <alignment vertical="center"/>
    </xf>
    <xf numFmtId="178" fontId="1" fillId="0" borderId="6" xfId="11" applyNumberFormat="1" applyFont="1" applyBorder="1" applyAlignment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10" fontId="0" fillId="0" borderId="6" xfId="15" applyNumberFormat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2" applyFont="1" applyAlignment="1">
      <alignment horizontal="center" vertical="center"/>
    </xf>
    <xf numFmtId="0" fontId="0" fillId="0" borderId="0" xfId="2" applyFont="1" applyAlignment="1">
      <alignment vertical="center"/>
    </xf>
    <xf numFmtId="0" fontId="0" fillId="0" borderId="0" xfId="2" applyFont="1" applyAlignment="1">
      <alignment horizontal="right" vertical="center"/>
    </xf>
    <xf numFmtId="0" fontId="0" fillId="0" borderId="0" xfId="2" applyFont="1" applyFill="1" applyAlignment="1">
      <alignment vertical="center"/>
    </xf>
    <xf numFmtId="0" fontId="0" fillId="0" borderId="0" xfId="2" applyFont="1" applyBorder="1" applyAlignment="1">
      <alignment horizontal="right" vertical="center"/>
    </xf>
    <xf numFmtId="0" fontId="0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/>
    </xf>
    <xf numFmtId="0" fontId="0" fillId="0" borderId="6" xfId="2" applyFont="1" applyFill="1" applyBorder="1" applyAlignment="1">
      <alignment horizontal="center" vertical="center"/>
    </xf>
    <xf numFmtId="181" fontId="0" fillId="0" borderId="6" xfId="2" applyNumberFormat="1" applyFont="1" applyBorder="1" applyAlignment="1">
      <alignment horizontal="center" vertical="center"/>
    </xf>
    <xf numFmtId="0" fontId="6" fillId="0" borderId="6" xfId="2" applyFont="1" applyFill="1" applyBorder="1" applyAlignment="1"/>
    <xf numFmtId="0" fontId="6" fillId="0" borderId="6" xfId="11" applyNumberFormat="1" applyFont="1" applyBorder="1" applyAlignment="1">
      <alignment vertical="center"/>
    </xf>
    <xf numFmtId="182" fontId="6" fillId="0" borderId="6" xfId="11" applyNumberFormat="1" applyFont="1" applyBorder="1" applyAlignment="1">
      <alignment vertical="center"/>
    </xf>
    <xf numFmtId="180" fontId="6" fillId="0" borderId="6" xfId="15" applyNumberFormat="1" applyFont="1" applyBorder="1" applyAlignment="1">
      <alignment vertical="center"/>
    </xf>
    <xf numFmtId="0" fontId="6" fillId="0" borderId="6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 vertical="center"/>
    </xf>
    <xf numFmtId="0" fontId="6" fillId="0" borderId="6" xfId="11" applyNumberFormat="1" applyFont="1" applyFill="1" applyBorder="1" applyAlignment="1">
      <alignment vertical="center"/>
    </xf>
    <xf numFmtId="182" fontId="6" fillId="0" borderId="6" xfId="0" applyNumberFormat="1" applyFont="1" applyFill="1" applyBorder="1" applyAlignment="1" applyProtection="1">
      <alignment horizontal="right" vertical="center"/>
      <protection locked="0"/>
    </xf>
    <xf numFmtId="182" fontId="6" fillId="0" borderId="6" xfId="0" applyNumberFormat="1" applyFont="1" applyFill="1" applyBorder="1" applyAlignment="1" applyProtection="1">
      <alignment vertical="center"/>
      <protection locked="0"/>
    </xf>
    <xf numFmtId="180" fontId="6" fillId="0" borderId="6" xfId="15" applyNumberFormat="1" applyFont="1" applyFill="1" applyBorder="1" applyAlignment="1">
      <alignment vertical="center"/>
    </xf>
    <xf numFmtId="182" fontId="6" fillId="0" borderId="6" xfId="0" applyNumberFormat="1" applyFont="1" applyFill="1" applyBorder="1" applyAlignment="1" applyProtection="1">
      <protection locked="0"/>
    </xf>
    <xf numFmtId="176" fontId="6" fillId="0" borderId="6" xfId="59" applyNumberFormat="1" applyFont="1" applyFill="1" applyBorder="1" applyAlignment="1">
      <alignment vertical="center"/>
    </xf>
    <xf numFmtId="0" fontId="6" fillId="0" borderId="6" xfId="11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NumberFormat="1" applyFont="1" applyBorder="1" applyAlignment="1" applyProtection="1">
      <alignment vertical="center"/>
      <protection locked="0"/>
    </xf>
    <xf numFmtId="182" fontId="6" fillId="0" borderId="6" xfId="11" applyNumberFormat="1" applyFont="1" applyFill="1" applyBorder="1" applyAlignment="1" applyProtection="1">
      <alignment vertical="center"/>
    </xf>
    <xf numFmtId="0" fontId="6" fillId="0" borderId="6" xfId="6" applyNumberFormat="1" applyFont="1" applyFill="1" applyBorder="1" applyAlignment="1" applyProtection="1">
      <alignment vertical="center"/>
    </xf>
    <xf numFmtId="0" fontId="6" fillId="0" borderId="6" xfId="2" applyFont="1" applyFill="1" applyBorder="1" applyAlignment="1">
      <alignment horizontal="left"/>
    </xf>
    <xf numFmtId="182" fontId="6" fillId="0" borderId="6" xfId="0" applyNumberFormat="1" applyFont="1" applyBorder="1" applyAlignment="1">
      <alignment vertical="center"/>
    </xf>
    <xf numFmtId="0" fontId="6" fillId="0" borderId="6" xfId="46" applyNumberFormat="1" applyFont="1" applyFill="1" applyBorder="1" applyAlignment="1" applyProtection="1"/>
    <xf numFmtId="0" fontId="6" fillId="0" borderId="6" xfId="0" applyNumberFormat="1" applyFont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182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182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80" fontId="0" fillId="0" borderId="6" xfId="15" applyNumberFormat="1" applyFont="1" applyBorder="1" applyAlignment="1">
      <alignment vertical="center"/>
    </xf>
    <xf numFmtId="180" fontId="0" fillId="0" borderId="6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2" applyFont="1" applyFill="1" applyBorder="1" applyAlignment="1"/>
  </cellXfs>
  <cellStyles count="60">
    <cellStyle name="常规" xfId="0" builtinId="0"/>
    <cellStyle name="货币[0]" xfId="1" builtinId="7"/>
    <cellStyle name="常规_12月报分析表（可比口径）" xfId="2"/>
    <cellStyle name="20% - 强调文字颜色 3" xfId="3" builtinId="38"/>
    <cellStyle name="输入" xfId="4" builtinId="20"/>
    <cellStyle name="货币" xfId="5" builtinId="4"/>
    <cellStyle name="常规_y014007" xfId="6"/>
    <cellStyle name="常规 2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_向阳区2015年预算" xfId="14"/>
    <cellStyle name="百分比" xfId="15" builtinId="5"/>
    <cellStyle name="已访问的超链接" xfId="16" builtinId="9"/>
    <cellStyle name="常规_向阳区2015年预算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_向阳区2015年预算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千位分隔 5 2 2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千位分隔 5 2" xfId="45"/>
    <cellStyle name="常规_录入表" xfId="46"/>
    <cellStyle name="40% - 强调文字颜色 2" xfId="47" builtinId="35"/>
    <cellStyle name="常规 2 6 2 2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千位分隔 3 5" xfId="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F33" sqref="F33"/>
    </sheetView>
  </sheetViews>
  <sheetFormatPr defaultColWidth="9" defaultRowHeight="18.75" customHeight="1"/>
  <cols>
    <col min="1" max="1" width="26.875" style="51" customWidth="1"/>
    <col min="2" max="2" width="10.25" style="51" customWidth="1"/>
    <col min="3" max="3" width="10.25" style="52" customWidth="1"/>
    <col min="4" max="5" width="10.25" style="51" customWidth="1"/>
    <col min="6" max="6" width="31.5" style="51" customWidth="1"/>
    <col min="7" max="8" width="9.375" style="51" customWidth="1"/>
    <col min="9" max="9" width="10.375" style="51" customWidth="1"/>
    <col min="10" max="10" width="12.625" style="51"/>
    <col min="11" max="249" width="9" style="51"/>
  </cols>
  <sheetData>
    <row r="1" ht="39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1.75" customHeight="1" spans="1:9">
      <c r="A2" s="54" t="s">
        <v>1</v>
      </c>
      <c r="B2" s="55"/>
      <c r="C2" s="56"/>
      <c r="H2" s="57" t="s">
        <v>2</v>
      </c>
      <c r="I2" s="57"/>
    </row>
    <row r="3" s="48" customFormat="1" ht="21.75" customHeight="1" spans="1:10">
      <c r="A3" s="58" t="s">
        <v>3</v>
      </c>
      <c r="B3" s="59" t="s">
        <v>4</v>
      </c>
      <c r="C3" s="60" t="s">
        <v>5</v>
      </c>
      <c r="D3" s="61" t="s">
        <v>6</v>
      </c>
      <c r="E3" s="61" t="s">
        <v>7</v>
      </c>
      <c r="F3" s="58" t="s">
        <v>3</v>
      </c>
      <c r="G3" s="59" t="s">
        <v>4</v>
      </c>
      <c r="H3" s="60" t="s">
        <v>5</v>
      </c>
      <c r="I3" s="61" t="s">
        <v>6</v>
      </c>
      <c r="J3" s="61" t="s">
        <v>7</v>
      </c>
    </row>
    <row r="4" s="48" customFormat="1" ht="21.75" customHeight="1" spans="1:10">
      <c r="A4" s="58"/>
      <c r="B4" s="59"/>
      <c r="C4" s="60"/>
      <c r="D4" s="61"/>
      <c r="E4" s="61"/>
      <c r="F4" s="58"/>
      <c r="G4" s="59"/>
      <c r="H4" s="60"/>
      <c r="I4" s="61"/>
      <c r="J4" s="61"/>
    </row>
    <row r="5" s="49" customFormat="1" ht="20.25" customHeight="1" spans="1:10">
      <c r="A5" s="62" t="s">
        <v>8</v>
      </c>
      <c r="B5" s="63">
        <f>B6+B24</f>
        <v>43932</v>
      </c>
      <c r="C5" s="64">
        <f>C6+C24</f>
        <v>26458</v>
      </c>
      <c r="D5" s="65">
        <v>0.514</v>
      </c>
      <c r="E5" s="65">
        <f>C5/B5</f>
        <v>0.6022489301648</v>
      </c>
      <c r="F5" s="66" t="s">
        <v>9</v>
      </c>
      <c r="G5" s="67">
        <f>SUM(G6:G30)</f>
        <v>136100</v>
      </c>
      <c r="H5" s="68">
        <f>SUM(H6:H30)</f>
        <v>74135</v>
      </c>
      <c r="I5" s="65">
        <v>-0.064</v>
      </c>
      <c r="J5" s="65">
        <f>H5/G5</f>
        <v>0.544709772226304</v>
      </c>
    </row>
    <row r="6" s="50" customFormat="1" ht="20.25" customHeight="1" spans="1:10">
      <c r="A6" s="62" t="s">
        <v>10</v>
      </c>
      <c r="B6" s="69">
        <f>SUM(B7:B23)</f>
        <v>34328</v>
      </c>
      <c r="C6" s="70">
        <f>SUM(C7:C23)</f>
        <v>20157</v>
      </c>
      <c r="D6" s="71">
        <v>0.738</v>
      </c>
      <c r="E6" s="65">
        <f t="shared" ref="E6:E30" si="0">C6/B6</f>
        <v>0.587188301095316</v>
      </c>
      <c r="F6" s="72" t="s">
        <v>11</v>
      </c>
      <c r="G6" s="73">
        <v>24220</v>
      </c>
      <c r="H6" s="74">
        <v>13144</v>
      </c>
      <c r="I6" s="65">
        <v>-0.372</v>
      </c>
      <c r="J6" s="65">
        <f t="shared" ref="J6:J30" si="1">H6/G6</f>
        <v>0.542691990090834</v>
      </c>
    </row>
    <row r="7" s="49" customFormat="1" ht="20.25" customHeight="1" spans="1:10">
      <c r="A7" s="62" t="s">
        <v>12</v>
      </c>
      <c r="B7" s="75">
        <v>8009</v>
      </c>
      <c r="C7" s="76">
        <v>4348</v>
      </c>
      <c r="D7" s="65">
        <v>0.457</v>
      </c>
      <c r="E7" s="65">
        <f t="shared" si="0"/>
        <v>0.542889249594206</v>
      </c>
      <c r="F7" s="72" t="s">
        <v>13</v>
      </c>
      <c r="G7" s="73"/>
      <c r="H7" s="74"/>
      <c r="I7" s="65"/>
      <c r="J7" s="65">
        <v>0</v>
      </c>
    </row>
    <row r="8" s="49" customFormat="1" ht="20.25" customHeight="1" spans="1:10">
      <c r="A8" s="62" t="s">
        <v>14</v>
      </c>
      <c r="B8" s="75">
        <v>2819</v>
      </c>
      <c r="C8" s="77">
        <v>1960</v>
      </c>
      <c r="D8" s="65">
        <v>0.092</v>
      </c>
      <c r="E8" s="65">
        <f t="shared" si="0"/>
        <v>0.6952820148989</v>
      </c>
      <c r="F8" s="72" t="s">
        <v>15</v>
      </c>
      <c r="G8" s="73"/>
      <c r="H8" s="74"/>
      <c r="I8" s="65"/>
      <c r="J8" s="65">
        <v>0</v>
      </c>
    </row>
    <row r="9" s="49" customFormat="1" ht="20.25" customHeight="1" spans="1:10">
      <c r="A9" s="62" t="s">
        <v>16</v>
      </c>
      <c r="B9" s="75"/>
      <c r="C9" s="77"/>
      <c r="D9" s="65"/>
      <c r="E9" s="65">
        <v>0</v>
      </c>
      <c r="F9" s="72" t="s">
        <v>17</v>
      </c>
      <c r="G9" s="73">
        <v>494</v>
      </c>
      <c r="H9" s="74">
        <v>1248</v>
      </c>
      <c r="I9" s="65">
        <v>0.413</v>
      </c>
      <c r="J9" s="65">
        <f t="shared" si="1"/>
        <v>2.52631578947368</v>
      </c>
    </row>
    <row r="10" s="49" customFormat="1" ht="20.25" customHeight="1" spans="1:10">
      <c r="A10" s="62" t="s">
        <v>18</v>
      </c>
      <c r="B10" s="75">
        <v>701</v>
      </c>
      <c r="C10" s="77">
        <v>359</v>
      </c>
      <c r="D10" s="65">
        <v>0.072</v>
      </c>
      <c r="E10" s="65">
        <f t="shared" si="0"/>
        <v>0.512125534950071</v>
      </c>
      <c r="F10" s="72" t="s">
        <v>19</v>
      </c>
      <c r="G10" s="73">
        <v>14667</v>
      </c>
      <c r="H10" s="74">
        <v>6479</v>
      </c>
      <c r="I10" s="65">
        <v>-0.138</v>
      </c>
      <c r="J10" s="65">
        <f t="shared" si="1"/>
        <v>0.441739960455444</v>
      </c>
    </row>
    <row r="11" s="49" customFormat="1" ht="20.25" customHeight="1" spans="1:10">
      <c r="A11" s="62" t="s">
        <v>20</v>
      </c>
      <c r="B11" s="75">
        <v>104</v>
      </c>
      <c r="C11" s="77">
        <v>25</v>
      </c>
      <c r="D11" s="65">
        <v>1.5</v>
      </c>
      <c r="E11" s="65">
        <f t="shared" si="0"/>
        <v>0.240384615384615</v>
      </c>
      <c r="F11" s="72" t="s">
        <v>21</v>
      </c>
      <c r="G11" s="73"/>
      <c r="H11" s="74"/>
      <c r="I11" s="65"/>
      <c r="J11" s="65"/>
    </row>
    <row r="12" s="49" customFormat="1" ht="20.25" customHeight="1" spans="1:10">
      <c r="A12" s="62" t="s">
        <v>22</v>
      </c>
      <c r="B12" s="76"/>
      <c r="C12" s="77"/>
      <c r="D12" s="65"/>
      <c r="E12" s="65">
        <v>0</v>
      </c>
      <c r="F12" s="72" t="s">
        <v>23</v>
      </c>
      <c r="G12" s="73">
        <v>258</v>
      </c>
      <c r="H12" s="74">
        <v>964</v>
      </c>
      <c r="I12" s="65">
        <v>1.41</v>
      </c>
      <c r="J12" s="65">
        <f>H12/G12</f>
        <v>3.73643410852713</v>
      </c>
    </row>
    <row r="13" s="49" customFormat="1" ht="20.25" customHeight="1" spans="1:10">
      <c r="A13" s="62" t="s">
        <v>24</v>
      </c>
      <c r="B13" s="75">
        <v>1717</v>
      </c>
      <c r="C13" s="77">
        <v>938</v>
      </c>
      <c r="D13" s="65">
        <v>0.513</v>
      </c>
      <c r="E13" s="65">
        <f t="shared" si="0"/>
        <v>0.546301688992429</v>
      </c>
      <c r="F13" s="72" t="s">
        <v>25</v>
      </c>
      <c r="G13" s="73">
        <v>34193</v>
      </c>
      <c r="H13" s="74">
        <v>17032</v>
      </c>
      <c r="I13" s="65">
        <v>0.177</v>
      </c>
      <c r="J13" s="65">
        <f t="shared" si="1"/>
        <v>0.498113648992484</v>
      </c>
    </row>
    <row r="14" s="49" customFormat="1" ht="20.25" customHeight="1" spans="1:10">
      <c r="A14" s="62" t="s">
        <v>26</v>
      </c>
      <c r="B14" s="75">
        <v>2463</v>
      </c>
      <c r="C14" s="77">
        <v>658</v>
      </c>
      <c r="D14" s="65">
        <v>0.242</v>
      </c>
      <c r="E14" s="65">
        <f t="shared" si="0"/>
        <v>0.267153877385302</v>
      </c>
      <c r="F14" s="72" t="s">
        <v>27</v>
      </c>
      <c r="G14" s="73">
        <v>6984</v>
      </c>
      <c r="H14" s="74">
        <v>4172</v>
      </c>
      <c r="I14" s="65">
        <v>-0.17</v>
      </c>
      <c r="J14" s="65">
        <f t="shared" si="1"/>
        <v>0.597365406643757</v>
      </c>
    </row>
    <row r="15" s="49" customFormat="1" ht="20.25" customHeight="1" spans="1:10">
      <c r="A15" s="62" t="s">
        <v>28</v>
      </c>
      <c r="B15" s="75">
        <v>859</v>
      </c>
      <c r="C15" s="77">
        <v>426</v>
      </c>
      <c r="D15" s="65">
        <v>0.348</v>
      </c>
      <c r="E15" s="65">
        <f t="shared" si="0"/>
        <v>0.49592549476135</v>
      </c>
      <c r="F15" s="72" t="s">
        <v>29</v>
      </c>
      <c r="G15" s="73">
        <v>4518</v>
      </c>
      <c r="H15" s="74">
        <v>353</v>
      </c>
      <c r="I15" s="65">
        <v>-0.529</v>
      </c>
      <c r="J15" s="65">
        <f t="shared" si="1"/>
        <v>0.0781319167773351</v>
      </c>
    </row>
    <row r="16" s="49" customFormat="1" ht="20.25" customHeight="1" spans="1:10">
      <c r="A16" s="62" t="s">
        <v>30</v>
      </c>
      <c r="B16" s="75">
        <v>8304</v>
      </c>
      <c r="C16" s="77">
        <v>1976</v>
      </c>
      <c r="D16" s="65">
        <v>-0.137</v>
      </c>
      <c r="E16" s="65">
        <f t="shared" si="0"/>
        <v>0.237957610789981</v>
      </c>
      <c r="F16" s="72" t="s">
        <v>31</v>
      </c>
      <c r="G16" s="73">
        <v>9522</v>
      </c>
      <c r="H16" s="74">
        <v>4828</v>
      </c>
      <c r="I16" s="65">
        <v>-0.035</v>
      </c>
      <c r="J16" s="65">
        <f t="shared" si="1"/>
        <v>0.507036336904012</v>
      </c>
    </row>
    <row r="17" s="49" customFormat="1" ht="20.25" customHeight="1" spans="1:10">
      <c r="A17" s="62" t="s">
        <v>32</v>
      </c>
      <c r="B17" s="75">
        <v>3655</v>
      </c>
      <c r="C17" s="77">
        <v>5596</v>
      </c>
      <c r="D17" s="65">
        <v>8.682</v>
      </c>
      <c r="E17" s="65">
        <f t="shared" si="0"/>
        <v>1.53105335157319</v>
      </c>
      <c r="F17" s="72" t="s">
        <v>33</v>
      </c>
      <c r="G17" s="73">
        <v>29833</v>
      </c>
      <c r="H17" s="74">
        <v>19412</v>
      </c>
      <c r="I17" s="65">
        <v>-0.018</v>
      </c>
      <c r="J17" s="65">
        <f t="shared" si="1"/>
        <v>0.650688834512117</v>
      </c>
    </row>
    <row r="18" s="49" customFormat="1" ht="20.25" customHeight="1" spans="1:10">
      <c r="A18" s="62" t="s">
        <v>34</v>
      </c>
      <c r="B18" s="75">
        <v>2575</v>
      </c>
      <c r="C18" s="77">
        <v>1538</v>
      </c>
      <c r="D18" s="65">
        <v>1.437</v>
      </c>
      <c r="E18" s="65">
        <f t="shared" si="0"/>
        <v>0.597281553398058</v>
      </c>
      <c r="F18" s="72" t="s">
        <v>35</v>
      </c>
      <c r="G18" s="73">
        <v>1442</v>
      </c>
      <c r="H18" s="74">
        <v>1202</v>
      </c>
      <c r="I18" s="65">
        <v>-0.353</v>
      </c>
      <c r="J18" s="65">
        <f t="shared" si="1"/>
        <v>0.833564493758668</v>
      </c>
    </row>
    <row r="19" s="49" customFormat="1" ht="20.25" customHeight="1" spans="1:10">
      <c r="A19" s="62" t="s">
        <v>36</v>
      </c>
      <c r="B19" s="75"/>
      <c r="C19" s="77"/>
      <c r="D19" s="65"/>
      <c r="E19" s="65">
        <v>0</v>
      </c>
      <c r="F19" s="72" t="s">
        <v>37</v>
      </c>
      <c r="G19" s="73">
        <v>85</v>
      </c>
      <c r="H19" s="78">
        <v>173</v>
      </c>
      <c r="I19" s="65">
        <v>0</v>
      </c>
      <c r="J19" s="65">
        <f t="shared" si="1"/>
        <v>2.03529411764706</v>
      </c>
    </row>
    <row r="20" s="49" customFormat="1" ht="20.25" customHeight="1" spans="1:10">
      <c r="A20" s="79" t="s">
        <v>38</v>
      </c>
      <c r="B20" s="75"/>
      <c r="C20" s="80">
        <v>363</v>
      </c>
      <c r="D20" s="65">
        <v>0</v>
      </c>
      <c r="E20" s="65">
        <v>0</v>
      </c>
      <c r="F20" s="81" t="s">
        <v>39</v>
      </c>
      <c r="G20" s="73">
        <v>1084</v>
      </c>
      <c r="H20" s="78">
        <v>35</v>
      </c>
      <c r="I20" s="65">
        <v>0.522</v>
      </c>
      <c r="J20" s="65">
        <f t="shared" si="1"/>
        <v>0.0322878228782288</v>
      </c>
    </row>
    <row r="21" s="49" customFormat="1" ht="20.25" customHeight="1" spans="1:10">
      <c r="A21" s="62" t="s">
        <v>40</v>
      </c>
      <c r="B21" s="75">
        <v>3039</v>
      </c>
      <c r="C21" s="77">
        <v>1901</v>
      </c>
      <c r="D21" s="65">
        <v>0.307</v>
      </c>
      <c r="E21" s="65">
        <f t="shared" si="0"/>
        <v>0.625534715366897</v>
      </c>
      <c r="F21" s="81" t="s">
        <v>41</v>
      </c>
      <c r="G21" s="73"/>
      <c r="H21" s="78"/>
      <c r="I21" s="65"/>
      <c r="J21" s="65">
        <v>0</v>
      </c>
    </row>
    <row r="22" s="49" customFormat="1" ht="20.25" customHeight="1" spans="1:10">
      <c r="A22" s="62" t="s">
        <v>42</v>
      </c>
      <c r="B22" s="75">
        <v>45</v>
      </c>
      <c r="C22" s="77">
        <v>39</v>
      </c>
      <c r="D22" s="65">
        <v>0.147</v>
      </c>
      <c r="E22" s="65">
        <f t="shared" si="0"/>
        <v>0.866666666666667</v>
      </c>
      <c r="F22" s="72" t="s">
        <v>43</v>
      </c>
      <c r="G22" s="73"/>
      <c r="H22" s="78"/>
      <c r="I22" s="65"/>
      <c r="J22" s="65">
        <v>0</v>
      </c>
    </row>
    <row r="23" s="49" customFormat="1" ht="20.25" customHeight="1" spans="1:10">
      <c r="A23" s="62" t="s">
        <v>44</v>
      </c>
      <c r="B23" s="75">
        <v>38</v>
      </c>
      <c r="C23" s="77">
        <v>30</v>
      </c>
      <c r="D23" s="65">
        <v>0.875</v>
      </c>
      <c r="E23" s="65">
        <f t="shared" si="0"/>
        <v>0.789473684210526</v>
      </c>
      <c r="F23" s="72" t="s">
        <v>45</v>
      </c>
      <c r="G23" s="73"/>
      <c r="H23" s="78"/>
      <c r="I23" s="65"/>
      <c r="J23" s="65">
        <v>0</v>
      </c>
    </row>
    <row r="24" s="49" customFormat="1" ht="20.25" customHeight="1" spans="1:10">
      <c r="A24" s="62" t="s">
        <v>46</v>
      </c>
      <c r="B24" s="82">
        <f>SUM(B25:B30)</f>
        <v>9604</v>
      </c>
      <c r="C24" s="77">
        <f>SUM(C25:C30)</f>
        <v>6301</v>
      </c>
      <c r="D24" s="65">
        <v>0.062</v>
      </c>
      <c r="E24" s="65">
        <f t="shared" si="0"/>
        <v>0.656080799666806</v>
      </c>
      <c r="F24" s="72" t="s">
        <v>47</v>
      </c>
      <c r="G24" s="73">
        <v>2368</v>
      </c>
      <c r="H24" s="78">
        <v>4190</v>
      </c>
      <c r="I24" s="65">
        <v>1.305</v>
      </c>
      <c r="J24" s="65">
        <f t="shared" si="1"/>
        <v>1.76942567567568</v>
      </c>
    </row>
    <row r="25" s="49" customFormat="1" ht="20.25" customHeight="1" spans="1:10">
      <c r="A25" s="62" t="s">
        <v>48</v>
      </c>
      <c r="B25" s="75">
        <v>870</v>
      </c>
      <c r="C25" s="77">
        <v>428</v>
      </c>
      <c r="D25" s="65">
        <v>0.408</v>
      </c>
      <c r="E25" s="65">
        <f t="shared" si="0"/>
        <v>0.491954022988506</v>
      </c>
      <c r="F25" s="72" t="s">
        <v>49</v>
      </c>
      <c r="G25" s="73">
        <v>60</v>
      </c>
      <c r="H25" s="83">
        <v>3</v>
      </c>
      <c r="I25" s="65">
        <v>-0.95</v>
      </c>
      <c r="J25" s="65">
        <f t="shared" si="1"/>
        <v>0.05</v>
      </c>
    </row>
    <row r="26" s="49" customFormat="1" ht="20.25" customHeight="1" spans="1:10">
      <c r="A26" s="62" t="s">
        <v>50</v>
      </c>
      <c r="B26" s="75">
        <v>236</v>
      </c>
      <c r="C26" s="77">
        <v>484</v>
      </c>
      <c r="D26" s="65">
        <v>18.773</v>
      </c>
      <c r="E26" s="65">
        <f t="shared" si="0"/>
        <v>2.05084745762712</v>
      </c>
      <c r="F26" s="72" t="s">
        <v>51</v>
      </c>
      <c r="G26" s="73">
        <v>570</v>
      </c>
      <c r="H26" s="83">
        <v>349</v>
      </c>
      <c r="I26" s="65">
        <v>0.638</v>
      </c>
      <c r="J26" s="65">
        <f t="shared" si="1"/>
        <v>0.612280701754386</v>
      </c>
    </row>
    <row r="27" s="49" customFormat="1" ht="20.25" customHeight="1" spans="1:10">
      <c r="A27" s="62" t="s">
        <v>52</v>
      </c>
      <c r="B27" s="75">
        <v>3098</v>
      </c>
      <c r="C27" s="84">
        <v>423</v>
      </c>
      <c r="D27" s="65">
        <v>-0.686</v>
      </c>
      <c r="E27" s="65">
        <f t="shared" si="0"/>
        <v>0.136539703034216</v>
      </c>
      <c r="F27" s="72" t="s">
        <v>53</v>
      </c>
      <c r="G27" s="73">
        <v>2802</v>
      </c>
      <c r="H27" s="83"/>
      <c r="I27" s="65"/>
      <c r="J27" s="65">
        <f t="shared" si="1"/>
        <v>0</v>
      </c>
    </row>
    <row r="28" s="49" customFormat="1" ht="20.25" customHeight="1" spans="1:10">
      <c r="A28" s="85" t="s">
        <v>54</v>
      </c>
      <c r="B28" s="86"/>
      <c r="C28" s="87"/>
      <c r="D28" s="65"/>
      <c r="E28" s="65">
        <v>0</v>
      </c>
      <c r="F28" s="72" t="s">
        <v>55</v>
      </c>
      <c r="G28" s="73">
        <v>3000</v>
      </c>
      <c r="H28" s="83">
        <v>551</v>
      </c>
      <c r="I28" s="65">
        <v>0.211</v>
      </c>
      <c r="J28" s="65">
        <f t="shared" si="1"/>
        <v>0.183666666666667</v>
      </c>
    </row>
    <row r="29" s="49" customFormat="1" ht="20.25" customHeight="1" spans="1:10">
      <c r="A29" s="88" t="s">
        <v>56</v>
      </c>
      <c r="B29" s="75">
        <v>5370</v>
      </c>
      <c r="C29" s="89">
        <v>4942</v>
      </c>
      <c r="D29" s="90">
        <v>0.173</v>
      </c>
      <c r="E29" s="65">
        <f t="shared" si="0"/>
        <v>0.920297951582868</v>
      </c>
      <c r="F29" s="72" t="s">
        <v>57</v>
      </c>
      <c r="G29" s="70"/>
      <c r="H29" s="83"/>
      <c r="I29" s="65"/>
      <c r="J29" s="65">
        <v>0</v>
      </c>
    </row>
    <row r="30" s="49" customFormat="1" ht="20.25" customHeight="1" spans="1:10">
      <c r="A30" s="88" t="s">
        <v>58</v>
      </c>
      <c r="B30" s="86">
        <v>30</v>
      </c>
      <c r="C30" s="89">
        <v>24</v>
      </c>
      <c r="D30" s="91"/>
      <c r="E30" s="65">
        <f t="shared" si="0"/>
        <v>0.8</v>
      </c>
      <c r="F30" s="72" t="s">
        <v>59</v>
      </c>
      <c r="G30" s="70"/>
      <c r="H30" s="83"/>
      <c r="I30" s="65"/>
      <c r="J30" s="65">
        <v>0</v>
      </c>
    </row>
    <row r="31" s="49" customFormat="1" ht="20.25" customHeight="1" spans="1:7">
      <c r="A31" s="51"/>
      <c r="B31" s="51"/>
      <c r="C31" s="52"/>
      <c r="D31" s="51"/>
      <c r="E31" s="51"/>
      <c r="F31" s="92"/>
      <c r="G31" s="92"/>
    </row>
    <row r="32" s="49" customFormat="1" ht="20.25" customHeight="1" spans="1:5">
      <c r="A32" s="93"/>
      <c r="B32" s="51"/>
      <c r="C32" s="52"/>
      <c r="D32" s="51"/>
      <c r="E32" s="51"/>
    </row>
    <row r="33" s="49" customFormat="1" ht="20.25" customHeight="1" spans="1:5">
      <c r="A33" s="94"/>
      <c r="B33" s="51"/>
      <c r="C33" s="52"/>
      <c r="D33" s="51"/>
      <c r="E33" s="51"/>
    </row>
    <row r="34" s="49" customFormat="1" ht="20.25" customHeight="1" spans="1:5">
      <c r="A34" s="94"/>
      <c r="B34" s="51"/>
      <c r="C34" s="52"/>
      <c r="D34" s="51"/>
      <c r="E34" s="51"/>
    </row>
    <row r="35" s="49" customFormat="1" ht="20.25" customHeight="1" spans="1:5">
      <c r="A35" s="94"/>
      <c r="B35" s="51"/>
      <c r="C35" s="52"/>
      <c r="D35" s="51"/>
      <c r="E35" s="51"/>
    </row>
  </sheetData>
  <mergeCells count="12">
    <mergeCell ref="A1:I1"/>
    <mergeCell ref="H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F6:G30">
    <cfRule type="expression" dxfId="0" priority="1" stopIfTrue="1">
      <formula>NOT(ISERROR(SEARCH(" ",F6)))</formula>
    </cfRule>
  </conditionalFormatting>
  <printOptions horizontalCentered="1"/>
  <pageMargins left="0.747916666666667" right="0.747916666666667" top="0.984027777777778" bottom="0.984027777777778" header="0.511805555555556" footer="0.511805555555556"/>
  <pageSetup paperSize="9" scale="70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Zeros="0" zoomScale="85" zoomScaleNormal="85" workbookViewId="0">
      <pane ySplit="4" topLeftCell="A5" activePane="bottomLeft" state="frozen"/>
      <selection/>
      <selection pane="bottomLeft" activeCell="L6" sqref="L6"/>
    </sheetView>
  </sheetViews>
  <sheetFormatPr defaultColWidth="9" defaultRowHeight="14.25"/>
  <cols>
    <col min="1" max="1" width="44.7" customWidth="1"/>
    <col min="2" max="3" width="9.875" customWidth="1"/>
    <col min="4" max="4" width="11.125" customWidth="1"/>
    <col min="5" max="5" width="6.75" customWidth="1"/>
    <col min="6" max="6" width="29.375" customWidth="1"/>
    <col min="7" max="7" width="9.875" customWidth="1"/>
    <col min="8" max="8" width="12.25" customWidth="1"/>
    <col min="9" max="9" width="11.125" customWidth="1"/>
    <col min="10" max="10" width="9.375" customWidth="1"/>
  </cols>
  <sheetData>
    <row r="1" s="29" customFormat="1" ht="36.75" customHeight="1" spans="1:9">
      <c r="A1" s="33" t="s">
        <v>60</v>
      </c>
      <c r="B1" s="33"/>
      <c r="C1" s="33"/>
      <c r="D1" s="33"/>
      <c r="E1" s="33"/>
      <c r="F1" s="33"/>
      <c r="G1" s="33"/>
      <c r="H1" s="33"/>
      <c r="I1" s="33"/>
    </row>
    <row r="2" s="30" customFormat="1" ht="24.9" customHeight="1" spans="1:8">
      <c r="A2" s="29" t="s">
        <v>61</v>
      </c>
      <c r="H2" s="30" t="s">
        <v>2</v>
      </c>
    </row>
    <row r="3" s="31" customFormat="1" ht="20.25" customHeight="1" spans="1:10">
      <c r="A3" s="34" t="s">
        <v>62</v>
      </c>
      <c r="B3" s="35"/>
      <c r="C3" s="35"/>
      <c r="D3" s="35"/>
      <c r="E3" s="36"/>
      <c r="F3" s="34" t="s">
        <v>63</v>
      </c>
      <c r="G3" s="35"/>
      <c r="H3" s="35"/>
      <c r="I3" s="35"/>
      <c r="J3" s="36"/>
    </row>
    <row r="4" s="32" customFormat="1" ht="20.25" customHeight="1" spans="1:10">
      <c r="A4" s="37" t="s">
        <v>64</v>
      </c>
      <c r="B4" s="16" t="s">
        <v>4</v>
      </c>
      <c r="C4" s="16" t="s">
        <v>5</v>
      </c>
      <c r="D4" s="16" t="s">
        <v>65</v>
      </c>
      <c r="E4" s="16" t="s">
        <v>66</v>
      </c>
      <c r="F4" s="37" t="s">
        <v>64</v>
      </c>
      <c r="G4" s="16" t="s">
        <v>4</v>
      </c>
      <c r="H4" s="16" t="s">
        <v>5</v>
      </c>
      <c r="I4" s="16" t="s">
        <v>65</v>
      </c>
      <c r="J4" s="16" t="s">
        <v>66</v>
      </c>
    </row>
    <row r="5" s="31" customFormat="1" ht="20.25" customHeight="1" spans="1:10">
      <c r="A5" s="38" t="s">
        <v>67</v>
      </c>
      <c r="B5" s="39"/>
      <c r="C5" s="39"/>
      <c r="D5" s="39"/>
      <c r="E5" s="40"/>
      <c r="F5" s="38" t="s">
        <v>68</v>
      </c>
      <c r="G5" s="38"/>
      <c r="H5" s="39"/>
      <c r="I5" s="46"/>
      <c r="J5" s="38"/>
    </row>
    <row r="6" s="31" customFormat="1" ht="20.25" customHeight="1" spans="1:10">
      <c r="A6" s="38" t="s">
        <v>69</v>
      </c>
      <c r="B6" s="39"/>
      <c r="C6" s="39"/>
      <c r="D6" s="39"/>
      <c r="E6" s="40"/>
      <c r="F6" s="38" t="s">
        <v>70</v>
      </c>
      <c r="G6" s="39">
        <v>120</v>
      </c>
      <c r="H6" s="39">
        <v>99</v>
      </c>
      <c r="I6" s="46">
        <f>H6/G6</f>
        <v>0.825</v>
      </c>
      <c r="J6" s="46">
        <v>-0.214</v>
      </c>
    </row>
    <row r="7" s="31" customFormat="1" ht="20.25" customHeight="1" spans="1:10">
      <c r="A7" s="38" t="s">
        <v>71</v>
      </c>
      <c r="B7" s="39"/>
      <c r="C7" s="39"/>
      <c r="D7" s="39"/>
      <c r="E7" s="40"/>
      <c r="F7" s="38" t="s">
        <v>72</v>
      </c>
      <c r="G7" s="39"/>
      <c r="H7" s="39"/>
      <c r="I7" s="46"/>
      <c r="J7" s="46"/>
    </row>
    <row r="8" s="31" customFormat="1" ht="20.25" customHeight="1" spans="1:10">
      <c r="A8" s="38" t="s">
        <v>73</v>
      </c>
      <c r="B8" s="39"/>
      <c r="C8" s="39"/>
      <c r="D8" s="39"/>
      <c r="E8" s="40"/>
      <c r="F8" s="38" t="s">
        <v>74</v>
      </c>
      <c r="G8" s="39">
        <v>2184</v>
      </c>
      <c r="H8" s="39">
        <v>510</v>
      </c>
      <c r="I8" s="46">
        <f>H8/G8</f>
        <v>0.233516483516484</v>
      </c>
      <c r="J8" s="46">
        <v>-0.3625</v>
      </c>
    </row>
    <row r="9" s="31" customFormat="1" ht="20.25" customHeight="1" spans="1:10">
      <c r="A9" s="38" t="s">
        <v>75</v>
      </c>
      <c r="B9" s="39"/>
      <c r="C9" s="39"/>
      <c r="D9" s="39"/>
      <c r="E9" s="40"/>
      <c r="F9" s="38" t="s">
        <v>76</v>
      </c>
      <c r="G9" s="39"/>
      <c r="H9" s="39"/>
      <c r="I9" s="46"/>
      <c r="J9" s="38"/>
    </row>
    <row r="10" s="31" customFormat="1" ht="20.25" customHeight="1" spans="1:10">
      <c r="A10" s="38" t="s">
        <v>77</v>
      </c>
      <c r="B10" s="39"/>
      <c r="C10" s="39"/>
      <c r="D10" s="39"/>
      <c r="E10" s="40"/>
      <c r="F10" s="38" t="s">
        <v>78</v>
      </c>
      <c r="G10" s="39"/>
      <c r="H10" s="39"/>
      <c r="I10" s="46"/>
      <c r="J10" s="38"/>
    </row>
    <row r="11" s="31" customFormat="1" ht="20.25" customHeight="1" spans="1:10">
      <c r="A11" s="38" t="s">
        <v>79</v>
      </c>
      <c r="B11" s="39"/>
      <c r="C11" s="39"/>
      <c r="D11" s="39"/>
      <c r="E11" s="40"/>
      <c r="F11" s="38" t="s">
        <v>80</v>
      </c>
      <c r="G11" s="39"/>
      <c r="H11" s="39"/>
      <c r="I11" s="46"/>
      <c r="J11" s="38"/>
    </row>
    <row r="12" s="31" customFormat="1" ht="20.25" customHeight="1" spans="1:10">
      <c r="A12" s="38" t="s">
        <v>81</v>
      </c>
      <c r="B12" s="39"/>
      <c r="C12" s="39"/>
      <c r="D12" s="39"/>
      <c r="E12" s="40"/>
      <c r="F12" s="38" t="s">
        <v>82</v>
      </c>
      <c r="G12" s="39">
        <v>4081</v>
      </c>
      <c r="H12" s="39">
        <v>501</v>
      </c>
      <c r="I12" s="46">
        <f>H12/G12</f>
        <v>0.122764028424406</v>
      </c>
      <c r="J12" s="46">
        <v>32.4</v>
      </c>
    </row>
    <row r="13" s="31" customFormat="1" ht="20.25" customHeight="1" spans="1:10">
      <c r="A13" s="38" t="s">
        <v>83</v>
      </c>
      <c r="B13" s="39"/>
      <c r="C13" s="39"/>
      <c r="D13" s="39"/>
      <c r="E13" s="40"/>
      <c r="F13" s="38" t="s">
        <v>84</v>
      </c>
      <c r="G13" s="39"/>
      <c r="H13" s="39"/>
      <c r="I13" s="46"/>
      <c r="J13" s="38"/>
    </row>
    <row r="14" s="31" customFormat="1" ht="20.25" customHeight="1" spans="1:10">
      <c r="A14" s="38" t="s">
        <v>85</v>
      </c>
      <c r="B14" s="39"/>
      <c r="C14" s="39"/>
      <c r="D14" s="39"/>
      <c r="E14" s="40"/>
      <c r="F14" s="38" t="s">
        <v>86</v>
      </c>
      <c r="G14" s="39"/>
      <c r="H14" s="39">
        <v>0</v>
      </c>
      <c r="I14" s="46"/>
      <c r="J14" s="38"/>
    </row>
    <row r="15" s="31" customFormat="1" ht="20.25" customHeight="1" spans="1:10">
      <c r="A15" s="38" t="s">
        <v>87</v>
      </c>
      <c r="B15" s="39"/>
      <c r="C15" s="39"/>
      <c r="D15" s="39"/>
      <c r="E15" s="40"/>
      <c r="F15" s="38" t="s">
        <v>88</v>
      </c>
      <c r="G15" s="39">
        <v>1465</v>
      </c>
      <c r="H15" s="39">
        <v>403</v>
      </c>
      <c r="I15" s="46">
        <f>H15/G15</f>
        <v>0.275085324232082</v>
      </c>
      <c r="J15" s="38"/>
    </row>
    <row r="16" s="31" customFormat="1" ht="20.25" customHeight="1" spans="1:10">
      <c r="A16" s="38" t="s">
        <v>89</v>
      </c>
      <c r="B16" s="39"/>
      <c r="C16" s="39"/>
      <c r="D16" s="39"/>
      <c r="E16" s="40"/>
      <c r="F16" s="38"/>
      <c r="G16" s="38"/>
      <c r="H16" s="39"/>
      <c r="I16" s="46"/>
      <c r="J16" s="38"/>
    </row>
    <row r="17" s="31" customFormat="1" ht="20.25" customHeight="1" spans="1:10">
      <c r="A17" s="38" t="s">
        <v>90</v>
      </c>
      <c r="B17" s="39"/>
      <c r="C17" s="39"/>
      <c r="D17" s="39"/>
      <c r="E17" s="40"/>
      <c r="F17" s="38"/>
      <c r="G17" s="38"/>
      <c r="H17" s="39"/>
      <c r="I17" s="46"/>
      <c r="J17" s="38"/>
    </row>
    <row r="18" s="31" customFormat="1" ht="20.25" customHeight="1" spans="1:10">
      <c r="A18" s="38" t="s">
        <v>91</v>
      </c>
      <c r="B18" s="39"/>
      <c r="C18" s="39"/>
      <c r="D18" s="39"/>
      <c r="E18" s="40"/>
      <c r="F18" s="38"/>
      <c r="G18" s="38"/>
      <c r="H18" s="39"/>
      <c r="I18" s="46"/>
      <c r="J18" s="38"/>
    </row>
    <row r="19" s="31" customFormat="1" ht="20.25" customHeight="1" spans="1:10">
      <c r="A19" s="38" t="s">
        <v>92</v>
      </c>
      <c r="B19" s="39"/>
      <c r="C19" s="39"/>
      <c r="D19" s="39"/>
      <c r="E19" s="40"/>
      <c r="F19" s="38"/>
      <c r="G19" s="38"/>
      <c r="H19" s="39"/>
      <c r="I19" s="46"/>
      <c r="J19" s="38"/>
    </row>
    <row r="20" s="31" customFormat="1" ht="20.25" customHeight="1" spans="1:10">
      <c r="A20" s="38" t="s">
        <v>93</v>
      </c>
      <c r="B20" s="39"/>
      <c r="C20" s="39"/>
      <c r="D20" s="39"/>
      <c r="E20" s="40"/>
      <c r="F20" s="38"/>
      <c r="G20" s="38"/>
      <c r="H20" s="39"/>
      <c r="I20" s="46"/>
      <c r="J20" s="38"/>
    </row>
    <row r="21" s="31" customFormat="1" ht="20.25" customHeight="1" spans="1:10">
      <c r="A21" s="38" t="s">
        <v>94</v>
      </c>
      <c r="B21" s="39"/>
      <c r="C21" s="39"/>
      <c r="D21" s="39"/>
      <c r="E21" s="40"/>
      <c r="F21" s="38"/>
      <c r="G21" s="38"/>
      <c r="H21" s="39"/>
      <c r="I21" s="46"/>
      <c r="J21" s="38"/>
    </row>
    <row r="22" s="31" customFormat="1" ht="20.25" hidden="1" customHeight="1" spans="1:10">
      <c r="A22" s="38"/>
      <c r="B22" s="39"/>
      <c r="C22" s="39"/>
      <c r="D22" s="39"/>
      <c r="E22" s="41"/>
      <c r="F22" s="38"/>
      <c r="G22" s="38"/>
      <c r="H22" s="39"/>
      <c r="I22" s="46" t="e">
        <f>H22/G22</f>
        <v>#DIV/0!</v>
      </c>
      <c r="J22" s="38"/>
    </row>
    <row r="23" s="31" customFormat="1" ht="20.25" hidden="1" customHeight="1" spans="1:10">
      <c r="A23" s="38"/>
      <c r="B23" s="39"/>
      <c r="C23" s="39"/>
      <c r="D23" s="39"/>
      <c r="E23" s="41"/>
      <c r="F23" s="38"/>
      <c r="G23" s="38"/>
      <c r="H23" s="39"/>
      <c r="I23" s="46" t="e">
        <f>H23/G23</f>
        <v>#DIV/0!</v>
      </c>
      <c r="J23" s="38"/>
    </row>
    <row r="24" s="31" customFormat="1" ht="20.25" hidden="1" customHeight="1" spans="1:10">
      <c r="A24" s="38"/>
      <c r="B24" s="39"/>
      <c r="C24" s="39"/>
      <c r="D24" s="39"/>
      <c r="E24" s="41"/>
      <c r="F24" s="38"/>
      <c r="G24" s="38"/>
      <c r="H24" s="39"/>
      <c r="I24" s="46" t="e">
        <f>H24/G24</f>
        <v>#DIV/0!</v>
      </c>
      <c r="J24" s="38"/>
    </row>
    <row r="25" s="31" customFormat="1" ht="20.25" hidden="1" customHeight="1" spans="1:10">
      <c r="A25" s="38"/>
      <c r="B25" s="39"/>
      <c r="C25" s="39"/>
      <c r="D25" s="39"/>
      <c r="E25" s="41"/>
      <c r="F25" s="38"/>
      <c r="G25" s="38"/>
      <c r="H25" s="39"/>
      <c r="I25" s="46" t="e">
        <f>H25/G25</f>
        <v>#DIV/0!</v>
      </c>
      <c r="J25" s="38"/>
    </row>
    <row r="26" s="31" customFormat="1" ht="20.25" customHeight="1" spans="1:10">
      <c r="A26" s="42" t="s">
        <v>95</v>
      </c>
      <c r="B26" s="43"/>
      <c r="C26" s="43"/>
      <c r="D26" s="43"/>
      <c r="E26" s="44"/>
      <c r="F26" s="42" t="s">
        <v>96</v>
      </c>
      <c r="G26" s="42">
        <v>7850</v>
      </c>
      <c r="H26" s="43">
        <f>SUM(H5:H15)</f>
        <v>1513</v>
      </c>
      <c r="I26" s="46">
        <f>H26/G26</f>
        <v>0.192738853503185</v>
      </c>
      <c r="J26" s="47">
        <v>0.597</v>
      </c>
    </row>
    <row r="27" s="31" customFormat="1" ht="20.25" customHeight="1" spans="1:10">
      <c r="A27" s="42" t="s">
        <v>97</v>
      </c>
      <c r="B27" s="43">
        <v>26</v>
      </c>
      <c r="C27" s="43"/>
      <c r="D27" s="43"/>
      <c r="E27" s="42"/>
      <c r="F27" s="42" t="s">
        <v>98</v>
      </c>
      <c r="G27" s="42"/>
      <c r="H27" s="43"/>
      <c r="I27" s="46"/>
      <c r="J27" s="38"/>
    </row>
    <row r="28" s="31" customFormat="1" ht="20.25" customHeight="1" spans="1:10">
      <c r="A28" s="42" t="s">
        <v>99</v>
      </c>
      <c r="B28" s="43">
        <v>7824</v>
      </c>
      <c r="C28" s="43"/>
      <c r="D28" s="43"/>
      <c r="E28" s="42"/>
      <c r="F28" s="42"/>
      <c r="G28" s="42"/>
      <c r="H28" s="43"/>
      <c r="I28" s="46"/>
      <c r="J28" s="38"/>
    </row>
    <row r="29" s="31" customFormat="1" ht="20.25" customHeight="1" spans="1:10">
      <c r="A29" s="37" t="s">
        <v>100</v>
      </c>
      <c r="B29" s="43">
        <v>7850</v>
      </c>
      <c r="C29" s="43"/>
      <c r="D29" s="43"/>
      <c r="E29" s="45"/>
      <c r="F29" s="37" t="s">
        <v>101</v>
      </c>
      <c r="G29" s="37">
        <v>7850</v>
      </c>
      <c r="H29" s="43">
        <f>H26+H27</f>
        <v>1513</v>
      </c>
      <c r="I29" s="46">
        <f>H29/G29</f>
        <v>0.192738853503185</v>
      </c>
      <c r="J29" s="47">
        <v>0.597</v>
      </c>
    </row>
  </sheetData>
  <mergeCells count="3">
    <mergeCell ref="A1:I1"/>
    <mergeCell ref="A3:E3"/>
    <mergeCell ref="F3:J3"/>
  </mergeCells>
  <printOptions horizontalCentered="1"/>
  <pageMargins left="0.432638888888889" right="0.354166666666667" top="0.590277777777778" bottom="0.511805555555556" header="0.511805555555556" footer="0.511805555555556"/>
  <pageSetup paperSize="9" scale="75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24"/>
  <sheetViews>
    <sheetView zoomScale="85" zoomScaleNormal="85" workbookViewId="0">
      <selection activeCell="B25" sqref="B25"/>
    </sheetView>
  </sheetViews>
  <sheetFormatPr defaultColWidth="9" defaultRowHeight="14.25"/>
  <cols>
    <col min="1" max="1" width="34.75" style="4" customWidth="1"/>
    <col min="2" max="2" width="11.6083333333333" style="4" customWidth="1"/>
    <col min="3" max="3" width="11.025" style="4" customWidth="1"/>
    <col min="4" max="4" width="10.375" style="4" customWidth="1"/>
    <col min="5" max="5" width="11.025" style="4" customWidth="1"/>
    <col min="6" max="6" width="12.625" style="4" customWidth="1"/>
    <col min="7" max="7" width="11.325" style="4" customWidth="1"/>
    <col min="8" max="8" width="11.125" style="4" customWidth="1"/>
    <col min="9" max="216" width="9" style="4" customWidth="1"/>
    <col min="217" max="236" width="9" style="5" customWidth="1"/>
    <col min="237" max="16381" width="9" style="6"/>
  </cols>
  <sheetData>
    <row r="1" ht="50.1" customHeight="1" spans="1:9">
      <c r="A1" s="7" t="s">
        <v>102</v>
      </c>
      <c r="B1" s="7"/>
      <c r="C1" s="7"/>
      <c r="D1" s="7"/>
      <c r="E1" s="7"/>
      <c r="F1" s="7"/>
      <c r="G1" s="7"/>
      <c r="H1" s="7"/>
      <c r="I1" s="7"/>
    </row>
    <row r="2" s="1" customFormat="1" ht="24.9" customHeight="1" spans="1:9">
      <c r="A2" s="1" t="s">
        <v>103</v>
      </c>
      <c r="H2" s="8" t="s">
        <v>2</v>
      </c>
      <c r="I2" s="8"/>
    </row>
    <row r="3" s="2" customFormat="1" ht="42" customHeight="1" spans="1:224">
      <c r="A3" s="9" t="s">
        <v>104</v>
      </c>
      <c r="B3" s="10" t="s">
        <v>62</v>
      </c>
      <c r="C3" s="11"/>
      <c r="D3" s="11"/>
      <c r="E3" s="12"/>
      <c r="F3" s="13" t="s">
        <v>63</v>
      </c>
      <c r="G3" s="14"/>
      <c r="H3" s="14"/>
      <c r="I3" s="2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</row>
    <row r="4" s="2" customFormat="1" ht="42" customHeight="1" spans="1:224">
      <c r="A4" s="15"/>
      <c r="B4" s="16" t="s">
        <v>105</v>
      </c>
      <c r="C4" s="16" t="s">
        <v>106</v>
      </c>
      <c r="D4" s="16" t="s">
        <v>65</v>
      </c>
      <c r="E4" s="16" t="s">
        <v>66</v>
      </c>
      <c r="F4" s="16" t="s">
        <v>105</v>
      </c>
      <c r="G4" s="16" t="s">
        <v>106</v>
      </c>
      <c r="H4" s="16" t="s">
        <v>65</v>
      </c>
      <c r="I4" s="16" t="s">
        <v>66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</row>
    <row r="5" s="3" customFormat="1" ht="30" customHeight="1" spans="1:9">
      <c r="A5" s="17" t="s">
        <v>107</v>
      </c>
      <c r="B5" s="18"/>
      <c r="C5" s="18"/>
      <c r="D5" s="19"/>
      <c r="E5" s="19"/>
      <c r="F5" s="18"/>
      <c r="G5" s="18"/>
      <c r="H5" s="19"/>
      <c r="I5" s="19"/>
    </row>
    <row r="6" s="4" customFormat="1" ht="30" customHeight="1" spans="1:9">
      <c r="A6" s="20" t="s">
        <v>108</v>
      </c>
      <c r="B6" s="21"/>
      <c r="C6" s="21"/>
      <c r="D6" s="19"/>
      <c r="E6" s="21"/>
      <c r="F6" s="22"/>
      <c r="G6" s="22"/>
      <c r="H6" s="19"/>
      <c r="I6" s="22"/>
    </row>
    <row r="7" s="4" customFormat="1" ht="30" customHeight="1" spans="1:9">
      <c r="A7" s="20" t="s">
        <v>109</v>
      </c>
      <c r="B7" s="21"/>
      <c r="C7" s="21"/>
      <c r="D7" s="19"/>
      <c r="E7" s="21"/>
      <c r="F7" s="22"/>
      <c r="G7" s="22"/>
      <c r="H7" s="19"/>
      <c r="I7" s="22"/>
    </row>
    <row r="8" s="4" customFormat="1" ht="30" customHeight="1" spans="1:9">
      <c r="A8" s="20" t="s">
        <v>110</v>
      </c>
      <c r="B8" s="21"/>
      <c r="C8" s="21"/>
      <c r="D8" s="19"/>
      <c r="E8" s="21"/>
      <c r="F8" s="22"/>
      <c r="G8" s="22"/>
      <c r="H8" s="19"/>
      <c r="I8" s="22"/>
    </row>
    <row r="9" s="4" customFormat="1" ht="30" customHeight="1" spans="1:9">
      <c r="A9" s="20" t="s">
        <v>111</v>
      </c>
      <c r="B9" s="21"/>
      <c r="C9" s="21"/>
      <c r="D9" s="19"/>
      <c r="E9" s="21"/>
      <c r="F9" s="22"/>
      <c r="G9" s="22"/>
      <c r="H9" s="19"/>
      <c r="I9" s="22"/>
    </row>
    <row r="10" s="4" customFormat="1" ht="30" customHeight="1" spans="1:9">
      <c r="A10" s="20" t="s">
        <v>112</v>
      </c>
      <c r="B10" s="21"/>
      <c r="C10" s="21"/>
      <c r="D10" s="19"/>
      <c r="E10" s="21"/>
      <c r="F10" s="22"/>
      <c r="G10" s="22"/>
      <c r="H10" s="19"/>
      <c r="I10" s="22"/>
    </row>
    <row r="11" s="4" customFormat="1" ht="30" customHeight="1" spans="1:9">
      <c r="A11" s="20" t="s">
        <v>113</v>
      </c>
      <c r="B11" s="21"/>
      <c r="C11" s="21"/>
      <c r="D11" s="19"/>
      <c r="E11" s="21"/>
      <c r="F11" s="22"/>
      <c r="G11" s="22"/>
      <c r="H11" s="19"/>
      <c r="I11" s="22"/>
    </row>
    <row r="12" s="4" customFormat="1" ht="30" customHeight="1" spans="1:9">
      <c r="A12" s="20" t="s">
        <v>114</v>
      </c>
      <c r="B12" s="23">
        <v>48864.96</v>
      </c>
      <c r="C12" s="23">
        <v>8066.5</v>
      </c>
      <c r="D12" s="24">
        <f>C12/B12</f>
        <v>0.165077388787385</v>
      </c>
      <c r="E12" s="25">
        <v>-0.53</v>
      </c>
      <c r="F12" s="23">
        <v>48864.96</v>
      </c>
      <c r="G12" s="26">
        <v>7960.86</v>
      </c>
      <c r="H12" s="24">
        <f>G12/F12</f>
        <v>0.162915512465374</v>
      </c>
      <c r="I12" s="28">
        <v>-0.5237</v>
      </c>
    </row>
    <row r="24" ht="12.75" customHeight="1"/>
  </sheetData>
  <mergeCells count="5">
    <mergeCell ref="A1:I1"/>
    <mergeCell ref="H2:I2"/>
    <mergeCell ref="B3:E3"/>
    <mergeCell ref="F3:I3"/>
    <mergeCell ref="A3:A4"/>
  </mergeCells>
  <printOptions horizontalCentered="1"/>
  <pageMargins left="0" right="0" top="0.786805555555556" bottom="0.786805555555556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2019-09-27T03:09:00Z</dcterms:created>
  <dcterms:modified xsi:type="dcterms:W3CDTF">2021-09-15T00:59:35Z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829FA080F06B499F8C94E20A715F6247</vt:lpwstr>
  </property>
</Properties>
</file>